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CCS\Desktop\"/>
    </mc:Choice>
  </mc:AlternateContent>
  <bookViews>
    <workbookView xWindow="0" yWindow="0" windowWidth="9480" windowHeight="2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<sst xmlns="http://schemas.openxmlformats.org/spreadsheetml/2006/main" count="249" uniqueCount="147">
  <si>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</si>
  <si>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</si>
  <si>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</si>
  <si>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</si>
  <si>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</si>
  <si>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</si>
  <si>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</si>
  <si>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</si>
  <si>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</si>
  <si>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</si>
  <si>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</si>
  <si>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</si>
  <si>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</si>
  <si>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</si>
  <si>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</si>
  <si>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</si>
  <si>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</si>
  <si>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</si>
  <si>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</si>
  <si>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</si>
  <si>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</si>
  <si>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</si>
  <si>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</si>
  <si>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</si>
  <si>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</si>
  <si>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</si>
  <si>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</si>
  <si>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</si>
  <si>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</si>
  <si>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</si>
  <si>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</si>
  <si>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</si>
  <si>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</si>
  <si>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</si>
  <si>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</si>
  <si>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</si>
  <si>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</si>
  <si>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</si>
  <si>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</si>
  <si>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</si>
  <si>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</si>
  <si>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</si>
  <si>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</si>
  <si>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</si>
  <si>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</si>
  <si>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</si>
  <si>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</si>
  <si>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</si>
  <si>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</si>
  <si>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</si>
  <si>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</si>
  <si>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</si>
  <si>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</si>
  <si>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</si>
  <si>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</si>
  <si>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</si>
  <si>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</si>
  <si>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</si>
  <si>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</si>
  <si>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</si>
  <si>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</si>
  <si>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</si>
  <si>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</si>
  <si>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</si>
  <si>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</si>
  <si>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</si>
  <si>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</si>
  <si>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</si>
  <si>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</si>
  <si>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</si>
  <si>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</si>
  <si>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</si>
  <si>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</si>
  <si>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</si>
  <si>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</si>
  <si>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</si>
  <si>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</si>
  <si>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</si>
  <si>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</si>
  <si>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</si>
  <si>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</si>
  <si>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</si>
  <si>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</si>
  <si>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</si>
  <si>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</si>
  <si>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</si>
  <si>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</si>
  <si>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</si>
  <si>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</si>
  <si>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</si>
  <si>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</si>
  <si>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</si>
  <si>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</si>
  <si>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</si>
  <si>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</si>
  <si>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</si>
  <si>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</si>
  <si>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</si>
  <si>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</si>
  <si>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</si>
  <si>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</si>
  <si>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</si>
  <si>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</si>
  <si>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</si>
  <si>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</si>
  <si>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</si>
  <si>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</si>
  <si>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</si>
  <si>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</si>
  <si>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</si>
  <si>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</si>
  <si>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</si>
  <si>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</si>
  <si>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</si>
  <si>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</si>
  <si>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</si>
  <si>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</si>
  <si>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</si>
  <si>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</si>
  <si>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</si>
  <si>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</si>
  <si>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</si>
  <si>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</si>
  <si>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</si>
  <si>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</si>
  <si>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</si>
  <si>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</si>
  <si>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</si>
  <si>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</si>
  <si>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</si>
  <si>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</si>
  <si>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</si>
  <si>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</si>
  <si>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</si>
  <si>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</si>
  <si>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</si>
  <si>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</si>
  <si>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</si>
  <si>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</si>
  <si>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X</t>
  </si>
  <si>
    <t>Philip Neri Estocada</t>
  </si>
  <si>
    <t>Vicente Sotto Hospital, Eversely and Other Hospitals</t>
  </si>
  <si>
    <t>Guinacot Elementary School</t>
  </si>
  <si>
    <t>Cebu City Jail</t>
  </si>
  <si>
    <t>Zoom App</t>
  </si>
  <si>
    <t>3 ply Medical  Mask Donation</t>
  </si>
  <si>
    <t>Water Dispenser and Water Bottles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</si>
</sst>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31" fillId="8" borderId="3" xfId="0" applyFont="1" applyFill="1" applyBorder="1" applyAlignment="1" applyProtection="1">
      <alignment horizontal="left" vertical="center" wrapText="1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showWhiteSpace="0" view="pageLayout" topLeftCell="A7" zoomScale="78" zoomScaleNormal="200" zoomScalePageLayoutView="78" workbookViewId="0">
      <selection activeCell="P11" sqref="P1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43556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>
        <v>43905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43948</v>
      </c>
      <c r="C11" s="149"/>
      <c r="D11" s="155">
        <v>30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144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43925</v>
      </c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 t="s">
        <v>142</v>
      </c>
    </row>
    <row r="20" spans="1:16" s="36" customFormat="1" ht="12" customHeight="1" thickTop="1" thickBot="1">
      <c r="A20" s="84"/>
      <c r="B20" s="80">
        <v>43951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1</v>
      </c>
      <c r="M20" s="77"/>
      <c r="N20" s="78"/>
      <c r="O20" s="79"/>
      <c r="P20" s="45" t="s">
        <v>143</v>
      </c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35</v>
      </c>
      <c r="J31" s="104" t="s">
        <v>7</v>
      </c>
      <c r="K31" s="105"/>
      <c r="L31" s="105"/>
      <c r="M31" s="105"/>
      <c r="N31" s="105"/>
      <c r="O31" s="105"/>
      <c r="P31" s="3">
        <v>23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23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35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Manuel Climaco III</v>
      </c>
      <c r="B52" s="141"/>
      <c r="C52" s="142"/>
      <c r="D52" s="142"/>
      <c r="E52" s="142"/>
      <c r="F52" s="142"/>
      <c r="G52" s="142" t="str">
        <f>I6</f>
        <v>Kendrick S. Sulay</v>
      </c>
      <c r="H52" s="142"/>
      <c r="I52" s="142"/>
      <c r="J52" s="142"/>
      <c r="K52" s="142"/>
      <c r="L52" s="142"/>
      <c r="M52" s="143" t="s">
        <v>140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D18" zoomScale="65" zoomScaleNormal="200" zoomScalePageLayoutView="65" workbookViewId="0">
      <selection activeCell="R26" sqref="R2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Fuente</v>
      </c>
      <c r="B3" s="200"/>
      <c r="C3" s="200"/>
      <c r="D3" s="200"/>
      <c r="E3" s="200"/>
      <c r="F3" s="200" t="str">
        <f>'Summary of Activities'!I6</f>
        <v>Kendrick S. Sulay</v>
      </c>
      <c r="G3" s="200"/>
      <c r="H3" s="200"/>
      <c r="I3" s="200"/>
      <c r="J3" s="200"/>
      <c r="K3" s="200"/>
      <c r="L3" s="200" t="str">
        <f>'Summary of Activities'!N6</f>
        <v>Manuel Climaco III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43556</v>
      </c>
      <c r="U3" s="200"/>
      <c r="V3" s="200"/>
      <c r="W3" s="204">
        <f>'Summary of Activities'!O8</f>
        <v>43905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43925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139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>
        <v>100</v>
      </c>
      <c r="S6" s="49">
        <v>24</v>
      </c>
      <c r="T6" s="52">
        <v>20000</v>
      </c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84" t="s">
        <v>146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141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43951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100</v>
      </c>
      <c r="P11" s="49">
        <v>5</v>
      </c>
      <c r="Q11" s="50">
        <v>25000</v>
      </c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145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143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100</v>
      </c>
      <c r="G51" s="218"/>
      <c r="H51" s="217">
        <f>P6+P11+P16+P21+P26+P31+P36+P41</f>
        <v>5</v>
      </c>
      <c r="I51" s="218"/>
      <c r="J51" s="238">
        <f>Q6+Q11+Q16+Q21+Q26+Q31+Q36+Q41</f>
        <v>25000</v>
      </c>
      <c r="K51" s="238"/>
      <c r="L51" s="239"/>
      <c r="M51" s="258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100</v>
      </c>
      <c r="G52" s="220"/>
      <c r="H52" s="219">
        <f>S6+S11+S16+S21+S26+S31+S36+S41</f>
        <v>24</v>
      </c>
      <c r="I52" s="220"/>
      <c r="J52" s="224">
        <f>T6+T11+T16+T21+T26+T31+T36+T41</f>
        <v>20000</v>
      </c>
      <c r="K52" s="224"/>
      <c r="L52" s="225"/>
      <c r="M52" s="258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100</v>
      </c>
      <c r="G54" s="230"/>
      <c r="H54" s="229">
        <f>SUM(H47:I52)</f>
        <v>29</v>
      </c>
      <c r="I54" s="230"/>
      <c r="J54" s="226">
        <f>SUM(J47:L52)</f>
        <v>45000</v>
      </c>
      <c r="K54" s="227"/>
      <c r="L54" s="228"/>
      <c r="M54" s="258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77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7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77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7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77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77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7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77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77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7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HP</cp:lastModifiedBy>
  <cp:lastPrinted>2019-04-23T13:42:22Z</cp:lastPrinted>
  <dcterms:created xsi:type="dcterms:W3CDTF">2013-07-03T03:04:40Z</dcterms:created>
  <dcterms:modified xsi:type="dcterms:W3CDTF">2020-05-10T13:29:51Z</dcterms:modified>
</cp:coreProperties>
</file>